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240" windowHeight="790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<sst xmlns="http://schemas.openxmlformats.org/spreadsheetml/2006/main" count="197" uniqueCount="82">
  <si>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</si>
  <si>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</si>
  <si>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</si>
  <si>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</si>
  <si>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</si>
  <si>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</si>
  <si>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</si>
  <si>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</si>
  <si>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</si>
  <si>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</si>
  <si>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</si>
  <si>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0020400</t>
  </si>
  <si>
    <t>226</t>
  </si>
  <si>
    <t>000</t>
  </si>
  <si>
    <t>011</t>
  </si>
  <si>
    <t>262</t>
  </si>
  <si>
    <t>440</t>
  </si>
  <si>
    <t>0502</t>
  </si>
  <si>
    <t>441</t>
  </si>
  <si>
    <t>005</t>
  </si>
  <si>
    <t>010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</si>
  <si>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</si>
  <si>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</si>
  <si>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</si>
  <si>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</si>
  <si>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</si>
  <si>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Субсидия на надбавку воспитателям детских дошкольных учреждений</t>
  </si>
  <si>
    <t>243</t>
  </si>
  <si>
    <t>450</t>
  </si>
  <si>
    <t>0106</t>
  </si>
  <si>
    <t>445</t>
  </si>
  <si>
    <t>0701</t>
  </si>
  <si>
    <t>5221500</t>
  </si>
  <si>
    <t>Субвенция на выплату компенсации части родительской платы по содержанию детей в ДОУ</t>
  </si>
  <si>
    <t>1004</t>
  </si>
  <si>
    <t>5201041</t>
  </si>
  <si>
    <t>Распределение остатков бюджета МО "Чебаркульский городской округ" на 01.01.2012 г.</t>
  </si>
  <si>
    <t>241</t>
  </si>
  <si>
    <t>Субсидия на погашение кредиторской задолженности МБЛПУ "ЧГБ" (налоги на з/плату)</t>
  </si>
  <si>
    <t xml:space="preserve">Субсидия на погашение кредиторской задолженности МБЛПУ "ЧГБ" </t>
  </si>
  <si>
    <t>Создание МФЦ</t>
  </si>
  <si>
    <t>Дотация по РГО №1538-р на выплату единовременного поощрения</t>
  </si>
  <si>
    <t>Дотация по РГО № 1534-р от 27.12.2011 г. на убытки ЖКХ по угольным котельным</t>
  </si>
  <si>
    <t>3510300</t>
  </si>
  <si>
    <t>021</t>
  </si>
  <si>
    <t>006</t>
  </si>
  <si>
    <t>Погашение кредиторской задолженности по налогам на з/плату БУ</t>
  </si>
  <si>
    <t xml:space="preserve">Погашение кредиторской задолженности </t>
  </si>
  <si>
    <t>443</t>
  </si>
  <si>
    <t>642</t>
  </si>
  <si>
    <t>Дотация по РГО № 1356-р от 23.11.2011 г. на приобретение оргтехники</t>
  </si>
  <si>
    <t>Управление  образованием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</si>
  <si>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</si>
  <si>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</si>
  <si>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Начальник бюджетного отдела                                                                                                                                                  С.В. Вахитова</t>
  </si>
  <si>
    <t>0503</t>
  </si>
  <si>
    <t>600 0200</t>
  </si>
  <si>
    <t>225</t>
  </si>
  <si>
    <t>0113</t>
  </si>
  <si>
    <t>092 0301</t>
  </si>
  <si>
    <t>290</t>
  </si>
  <si>
    <t>1006</t>
  </si>
  <si>
    <t>795 0008</t>
  </si>
  <si>
    <t>Субсидия на погашение кредиторской задолженности по налогам на з/плату БУ</t>
  </si>
  <si>
    <t>Субсидия на погашение кредиторской задолженности бюджетных учреждений</t>
  </si>
  <si>
    <t>Администрация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</si>
  <si>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</si>
  <si>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культуры администрации Чебаркульского городского округа</t>
  </si>
  <si>
    <t>0501</t>
  </si>
  <si>
    <t>0980101</t>
  </si>
  <si>
    <t>310</t>
  </si>
  <si>
    <t>5221903</t>
  </si>
  <si>
    <t>6000266</t>
  </si>
  <si>
    <t>1003</t>
  </si>
  <si>
    <t>5221901</t>
  </si>
  <si>
    <t>Субсидии местным бюджетам на обеспечение мероприятий по переселению граждан из аварийного жилищного фонда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</si>
  <si>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</si>
  <si>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Субсидии местным бюджетам на строительство газопровода низкого давления в прибрежной зоне города Чебаркуля</t>
  </si>
  <si>
    <t xml:space="preserve">Субсидия на обеспечение выполнения работ по содержанию технических средств,организации и регулированию дорожного движения в муниципальных обоазованиях </t>
  </si>
  <si>
    <t>Федеральная целевая программа "Жилище", подпрограмма "Обеспечение жильем молодых семей"</t>
  </si>
  <si>
    <t>1008820</t>
  </si>
  <si>
    <t xml:space="preserve">Приложение 6
к решению Собрания депутатов
Чебаркульского городского округа
от 03.052012 г. №
Приложение 15
к решению Собрания депутатов
Чебаркульского городского округа
от 06.12.2011 г. №296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</si>
</sst>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3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3"/>
  <sheetViews>
    <sheetView showGridLines="0" tabSelected="1" zoomScalePageLayoutView="0" workbookViewId="0" topLeftCell="A1">
      <selection activeCell="A2" sqref="A2:K2"/>
    </sheetView>
  </sheetViews>
  <sheetFormatPr defaultColWidth="9.140625" defaultRowHeight="12.75" customHeight="1" outlineLevelRow="1"/>
  <cols>
    <col min="1" max="1" width="6.7109375" style="0" customWidth="1"/>
    <col min="2" max="2" width="53.1406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57421875" style="0" customWidth="1"/>
    <col min="12" max="12" width="13.421875" style="0" bestFit="1" customWidth="1"/>
  </cols>
  <sheetData>
    <row r="1" spans="1:11" ht="148.5" customHeight="1">
      <c r="A1" s="5"/>
      <c r="B1" s="3"/>
      <c r="C1" s="3"/>
      <c r="D1" s="4"/>
      <c r="E1" s="3"/>
      <c r="F1" s="4"/>
      <c r="G1" s="34" t="s">
        <v>81</v>
      </c>
      <c r="H1" s="34"/>
      <c r="I1" s="34"/>
      <c r="J1" s="34"/>
      <c r="K1" s="34"/>
    </row>
    <row r="2" spans="1:12" ht="12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6"/>
    </row>
    <row r="3" spans="1:9" ht="13.5" thickBo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32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21</v>
      </c>
      <c r="J4" s="37" t="s">
        <v>22</v>
      </c>
      <c r="K4" s="38"/>
    </row>
    <row r="5" spans="1:11" ht="48.75" customHeight="1">
      <c r="A5" s="33"/>
      <c r="B5" s="31"/>
      <c r="C5" s="31"/>
      <c r="D5" s="31"/>
      <c r="E5" s="31"/>
      <c r="F5" s="31"/>
      <c r="G5" s="31"/>
      <c r="H5" s="31"/>
      <c r="I5" s="31"/>
      <c r="J5" s="2" t="s">
        <v>23</v>
      </c>
      <c r="K5" s="15" t="s">
        <v>24</v>
      </c>
    </row>
    <row r="6" spans="1:12" s="7" customFormat="1" ht="15.75" customHeight="1">
      <c r="A6" s="23" t="s">
        <v>10</v>
      </c>
      <c r="B6" s="24" t="s">
        <v>65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9">
        <f aca="true" t="shared" si="0" ref="I6:I11">J6+K6</f>
        <v>9482135</v>
      </c>
      <c r="J6" s="9">
        <f>SUM(J7:J10)</f>
        <v>5308400</v>
      </c>
      <c r="K6" s="16">
        <f>SUM(K7:K10)</f>
        <v>4173735</v>
      </c>
      <c r="L6" s="27"/>
    </row>
    <row r="7" spans="1:11" s="8" customFormat="1" ht="15.75" customHeight="1">
      <c r="A7" s="17" t="s">
        <v>10</v>
      </c>
      <c r="B7" s="26" t="s">
        <v>41</v>
      </c>
      <c r="C7" s="10" t="s">
        <v>58</v>
      </c>
      <c r="D7" s="10" t="s">
        <v>59</v>
      </c>
      <c r="E7" s="10" t="s">
        <v>44</v>
      </c>
      <c r="F7" s="10" t="s">
        <v>60</v>
      </c>
      <c r="G7" s="10" t="s">
        <v>19</v>
      </c>
      <c r="H7" s="10" t="s">
        <v>20</v>
      </c>
      <c r="I7" s="13">
        <f>J7+K7</f>
        <v>5308400</v>
      </c>
      <c r="J7" s="12">
        <v>5308400</v>
      </c>
      <c r="K7" s="18"/>
    </row>
    <row r="8" spans="1:12" ht="31.5" customHeight="1" outlineLevel="1">
      <c r="A8" s="17" t="s">
        <v>10</v>
      </c>
      <c r="B8" s="11" t="s">
        <v>38</v>
      </c>
      <c r="C8" s="10"/>
      <c r="D8" s="10"/>
      <c r="E8" s="10"/>
      <c r="F8" s="10" t="s">
        <v>37</v>
      </c>
      <c r="G8" s="10" t="s">
        <v>13</v>
      </c>
      <c r="H8" s="10" t="s">
        <v>14</v>
      </c>
      <c r="I8" s="14">
        <f t="shared" si="0"/>
        <v>762760.44</v>
      </c>
      <c r="J8" s="12"/>
      <c r="K8" s="18">
        <v>762760.44</v>
      </c>
      <c r="L8" s="28"/>
    </row>
    <row r="9" spans="1:11" ht="12.75" outlineLevel="1">
      <c r="A9" s="17" t="s">
        <v>10</v>
      </c>
      <c r="B9" s="11" t="s">
        <v>39</v>
      </c>
      <c r="C9" s="10"/>
      <c r="D9" s="10"/>
      <c r="E9" s="10"/>
      <c r="F9" s="10" t="s">
        <v>37</v>
      </c>
      <c r="G9" s="10" t="s">
        <v>13</v>
      </c>
      <c r="H9" s="10" t="s">
        <v>14</v>
      </c>
      <c r="I9" s="14">
        <f t="shared" si="0"/>
        <v>2640000.71</v>
      </c>
      <c r="J9" s="12"/>
      <c r="K9" s="18">
        <f>2700006-60006+0.71</f>
        <v>2640000.71</v>
      </c>
    </row>
    <row r="10" spans="1:11" ht="18" customHeight="1" outlineLevel="1">
      <c r="A10" s="17" t="s">
        <v>10</v>
      </c>
      <c r="B10" s="11" t="s">
        <v>40</v>
      </c>
      <c r="C10" s="10" t="s">
        <v>61</v>
      </c>
      <c r="D10" s="10" t="s">
        <v>62</v>
      </c>
      <c r="E10" s="10" t="s">
        <v>44</v>
      </c>
      <c r="F10" s="10" t="s">
        <v>57</v>
      </c>
      <c r="G10" s="10" t="s">
        <v>13</v>
      </c>
      <c r="H10" s="10" t="s">
        <v>14</v>
      </c>
      <c r="I10" s="14">
        <f t="shared" si="0"/>
        <v>770973.85</v>
      </c>
      <c r="J10" s="12"/>
      <c r="K10" s="18">
        <v>770973.85</v>
      </c>
    </row>
    <row r="11" spans="1:11" s="7" customFormat="1" ht="28.5" customHeight="1">
      <c r="A11" s="23" t="s">
        <v>16</v>
      </c>
      <c r="B11" s="24" t="s">
        <v>52</v>
      </c>
      <c r="C11" s="25" t="s">
        <v>1</v>
      </c>
      <c r="D11" s="25" t="s">
        <v>1</v>
      </c>
      <c r="E11" s="25" t="s">
        <v>1</v>
      </c>
      <c r="F11" s="25" t="s">
        <v>1</v>
      </c>
      <c r="G11" s="25" t="s">
        <v>1</v>
      </c>
      <c r="H11" s="25" t="s">
        <v>1</v>
      </c>
      <c r="I11" s="9">
        <f t="shared" si="0"/>
        <v>16082810</v>
      </c>
      <c r="J11" s="9">
        <f>SUM(J12:J18)</f>
        <v>15750310</v>
      </c>
      <c r="K11" s="16">
        <f>SUM(K12:K18)</f>
        <v>332500</v>
      </c>
    </row>
    <row r="12" spans="1:11" ht="18" customHeight="1" outlineLevel="1">
      <c r="A12" s="17" t="s">
        <v>16</v>
      </c>
      <c r="B12" s="11" t="s">
        <v>42</v>
      </c>
      <c r="C12" s="10" t="s">
        <v>17</v>
      </c>
      <c r="D12" s="10" t="s">
        <v>43</v>
      </c>
      <c r="E12" s="10" t="s">
        <v>45</v>
      </c>
      <c r="F12" s="10" t="s">
        <v>37</v>
      </c>
      <c r="G12" s="10" t="s">
        <v>13</v>
      </c>
      <c r="H12" s="10" t="s">
        <v>20</v>
      </c>
      <c r="I12" s="14">
        <f aca="true" t="shared" si="1" ref="I12:I18">J12+K12</f>
        <v>2400000</v>
      </c>
      <c r="J12" s="12">
        <v>2400000</v>
      </c>
      <c r="K12" s="18"/>
    </row>
    <row r="13" spans="1:11" ht="24.75" customHeight="1" outlineLevel="1">
      <c r="A13" s="17" t="s">
        <v>16</v>
      </c>
      <c r="B13" s="11" t="s">
        <v>75</v>
      </c>
      <c r="C13" s="10" t="s">
        <v>68</v>
      </c>
      <c r="D13" s="10" t="s">
        <v>69</v>
      </c>
      <c r="E13" s="10" t="s">
        <v>44</v>
      </c>
      <c r="F13" s="10" t="s">
        <v>70</v>
      </c>
      <c r="G13" s="10" t="s">
        <v>19</v>
      </c>
      <c r="H13" s="10" t="s">
        <v>20</v>
      </c>
      <c r="I13" s="14">
        <f t="shared" si="1"/>
        <v>11375163</v>
      </c>
      <c r="J13" s="12">
        <v>11375163</v>
      </c>
      <c r="K13" s="18"/>
    </row>
    <row r="14" spans="1:11" ht="25.5" customHeight="1" outlineLevel="1">
      <c r="A14" s="17" t="s">
        <v>16</v>
      </c>
      <c r="B14" s="11" t="s">
        <v>77</v>
      </c>
      <c r="C14" s="10" t="s">
        <v>17</v>
      </c>
      <c r="D14" s="10" t="s">
        <v>71</v>
      </c>
      <c r="E14" s="10" t="s">
        <v>44</v>
      </c>
      <c r="F14" s="10" t="s">
        <v>70</v>
      </c>
      <c r="G14" s="10" t="s">
        <v>19</v>
      </c>
      <c r="H14" s="10" t="s">
        <v>20</v>
      </c>
      <c r="I14" s="14">
        <f t="shared" si="1"/>
        <v>8431</v>
      </c>
      <c r="J14" s="12">
        <v>8431</v>
      </c>
      <c r="K14" s="18"/>
    </row>
    <row r="15" spans="1:11" ht="39" customHeight="1" outlineLevel="1">
      <c r="A15" s="17" t="s">
        <v>16</v>
      </c>
      <c r="B15" s="11" t="s">
        <v>78</v>
      </c>
      <c r="C15" s="10" t="s">
        <v>55</v>
      </c>
      <c r="D15" s="10" t="s">
        <v>72</v>
      </c>
      <c r="E15" s="10" t="s">
        <v>44</v>
      </c>
      <c r="F15" s="10" t="s">
        <v>57</v>
      </c>
      <c r="G15" s="10" t="s">
        <v>19</v>
      </c>
      <c r="H15" s="10" t="s">
        <v>20</v>
      </c>
      <c r="I15" s="14">
        <f t="shared" si="1"/>
        <v>20</v>
      </c>
      <c r="J15" s="12">
        <v>20</v>
      </c>
      <c r="K15" s="18"/>
    </row>
    <row r="16" spans="1:11" ht="25.5" customHeight="1" outlineLevel="1">
      <c r="A16" s="17" t="s">
        <v>16</v>
      </c>
      <c r="B16" s="11" t="s">
        <v>76</v>
      </c>
      <c r="C16" s="10" t="s">
        <v>73</v>
      </c>
      <c r="D16" s="10" t="s">
        <v>74</v>
      </c>
      <c r="E16" s="10" t="s">
        <v>44</v>
      </c>
      <c r="F16" s="10" t="s">
        <v>15</v>
      </c>
      <c r="G16" s="10" t="s">
        <v>19</v>
      </c>
      <c r="H16" s="10" t="s">
        <v>20</v>
      </c>
      <c r="I16" s="14">
        <f t="shared" si="1"/>
        <v>887040</v>
      </c>
      <c r="J16" s="12">
        <v>887040</v>
      </c>
      <c r="K16" s="18"/>
    </row>
    <row r="17" spans="1:11" ht="25.5" customHeight="1" outlineLevel="1">
      <c r="A17" s="17" t="s">
        <v>16</v>
      </c>
      <c r="B17" s="11" t="s">
        <v>79</v>
      </c>
      <c r="C17" s="10" t="s">
        <v>73</v>
      </c>
      <c r="D17" s="10" t="s">
        <v>80</v>
      </c>
      <c r="E17" s="10" t="s">
        <v>19</v>
      </c>
      <c r="F17" s="10" t="s">
        <v>15</v>
      </c>
      <c r="G17" s="10" t="s">
        <v>19</v>
      </c>
      <c r="H17" s="10" t="s">
        <v>20</v>
      </c>
      <c r="I17" s="14">
        <f t="shared" si="1"/>
        <v>1079656</v>
      </c>
      <c r="J17" s="12">
        <v>1079656</v>
      </c>
      <c r="K17" s="18"/>
    </row>
    <row r="18" spans="1:11" ht="16.5" customHeight="1" outlineLevel="1">
      <c r="A18" s="17" t="s">
        <v>16</v>
      </c>
      <c r="B18" s="11" t="s">
        <v>47</v>
      </c>
      <c r="C18" s="10" t="s">
        <v>55</v>
      </c>
      <c r="D18" s="10" t="s">
        <v>56</v>
      </c>
      <c r="E18" s="10" t="s">
        <v>44</v>
      </c>
      <c r="F18" s="10" t="s">
        <v>57</v>
      </c>
      <c r="G18" s="10" t="s">
        <v>13</v>
      </c>
      <c r="H18" s="10" t="s">
        <v>14</v>
      </c>
      <c r="I18" s="14">
        <f t="shared" si="1"/>
        <v>332500</v>
      </c>
      <c r="J18" s="12"/>
      <c r="K18" s="18">
        <v>332500</v>
      </c>
    </row>
    <row r="19" spans="1:11" s="7" customFormat="1" ht="27" customHeight="1">
      <c r="A19" s="23" t="s">
        <v>18</v>
      </c>
      <c r="B19" s="24" t="s">
        <v>51</v>
      </c>
      <c r="C19" s="25" t="s">
        <v>1</v>
      </c>
      <c r="D19" s="25" t="s">
        <v>1</v>
      </c>
      <c r="E19" s="25" t="s">
        <v>1</v>
      </c>
      <c r="F19" s="25" t="s">
        <v>1</v>
      </c>
      <c r="G19" s="25" t="s">
        <v>1</v>
      </c>
      <c r="H19" s="25" t="s">
        <v>1</v>
      </c>
      <c r="I19" s="9">
        <f aca="true" t="shared" si="2" ref="I19:I30">J19+K19</f>
        <v>4173245</v>
      </c>
      <c r="J19" s="9">
        <f>SUM(J20:J23)</f>
        <v>289480.27</v>
      </c>
      <c r="K19" s="16">
        <f>SUM(K20:K23)</f>
        <v>3883764.73</v>
      </c>
    </row>
    <row r="20" spans="1:11" ht="17.25" customHeight="1" outlineLevel="1">
      <c r="A20" s="17" t="s">
        <v>18</v>
      </c>
      <c r="B20" s="11" t="s">
        <v>46</v>
      </c>
      <c r="C20" s="10"/>
      <c r="D20" s="10"/>
      <c r="E20" s="10"/>
      <c r="F20" s="10" t="s">
        <v>37</v>
      </c>
      <c r="G20" s="10" t="s">
        <v>13</v>
      </c>
      <c r="H20" s="10" t="s">
        <v>14</v>
      </c>
      <c r="I20" s="14">
        <f t="shared" si="2"/>
        <v>1204031.02</v>
      </c>
      <c r="J20" s="12"/>
      <c r="K20" s="18">
        <v>1204031.02</v>
      </c>
    </row>
    <row r="21" spans="1:11" ht="17.25" customHeight="1" outlineLevel="1">
      <c r="A21" s="17" t="s">
        <v>18</v>
      </c>
      <c r="B21" s="11" t="s">
        <v>64</v>
      </c>
      <c r="C21" s="10"/>
      <c r="D21" s="10"/>
      <c r="E21" s="10"/>
      <c r="F21" s="10" t="s">
        <v>37</v>
      </c>
      <c r="G21" s="10" t="s">
        <v>13</v>
      </c>
      <c r="H21" s="10" t="s">
        <v>14</v>
      </c>
      <c r="I21" s="14">
        <f t="shared" si="2"/>
        <v>2679733.71</v>
      </c>
      <c r="J21" s="12"/>
      <c r="K21" s="18">
        <v>2679733.71</v>
      </c>
    </row>
    <row r="22" spans="1:11" ht="17.25" customHeight="1" outlineLevel="1">
      <c r="A22" s="17" t="s">
        <v>18</v>
      </c>
      <c r="B22" s="11" t="s">
        <v>26</v>
      </c>
      <c r="C22" s="10" t="s">
        <v>31</v>
      </c>
      <c r="D22" s="10" t="s">
        <v>32</v>
      </c>
      <c r="E22" s="10" t="s">
        <v>49</v>
      </c>
      <c r="F22" s="10" t="s">
        <v>37</v>
      </c>
      <c r="G22" s="10" t="s">
        <v>13</v>
      </c>
      <c r="H22" s="10" t="s">
        <v>20</v>
      </c>
      <c r="I22" s="14">
        <f t="shared" si="2"/>
        <v>136581.55</v>
      </c>
      <c r="J22" s="12">
        <v>136581.55</v>
      </c>
      <c r="K22" s="18"/>
    </row>
    <row r="23" spans="1:11" ht="25.5" outlineLevel="1">
      <c r="A23" s="17" t="s">
        <v>18</v>
      </c>
      <c r="B23" s="11" t="s">
        <v>33</v>
      </c>
      <c r="C23" s="10" t="s">
        <v>34</v>
      </c>
      <c r="D23" s="10" t="s">
        <v>35</v>
      </c>
      <c r="E23" s="10" t="s">
        <v>19</v>
      </c>
      <c r="F23" s="10" t="s">
        <v>15</v>
      </c>
      <c r="G23" s="10" t="s">
        <v>27</v>
      </c>
      <c r="H23" s="10" t="s">
        <v>20</v>
      </c>
      <c r="I23" s="14">
        <f t="shared" si="2"/>
        <v>152898.72</v>
      </c>
      <c r="J23" s="12">
        <v>152898.72</v>
      </c>
      <c r="K23" s="18"/>
    </row>
    <row r="24" spans="1:11" s="7" customFormat="1" ht="29.25" customHeight="1">
      <c r="A24" s="23" t="s">
        <v>48</v>
      </c>
      <c r="B24" s="24" t="s">
        <v>67</v>
      </c>
      <c r="C24" s="25" t="s">
        <v>1</v>
      </c>
      <c r="D24" s="25" t="s">
        <v>1</v>
      </c>
      <c r="E24" s="25" t="s">
        <v>1</v>
      </c>
      <c r="F24" s="25" t="s">
        <v>1</v>
      </c>
      <c r="G24" s="25" t="s">
        <v>1</v>
      </c>
      <c r="H24" s="25" t="s">
        <v>1</v>
      </c>
      <c r="I24" s="9">
        <f t="shared" si="2"/>
        <v>184013</v>
      </c>
      <c r="J24" s="9">
        <f>SUM(J25:J25)</f>
        <v>0</v>
      </c>
      <c r="K24" s="16">
        <f>SUM(K25:K25)</f>
        <v>184013</v>
      </c>
    </row>
    <row r="25" spans="1:11" s="8" customFormat="1" ht="16.5" customHeight="1">
      <c r="A25" s="17" t="s">
        <v>48</v>
      </c>
      <c r="B25" s="11" t="s">
        <v>46</v>
      </c>
      <c r="C25" s="10"/>
      <c r="D25" s="10"/>
      <c r="E25" s="10"/>
      <c r="F25" s="10" t="s">
        <v>37</v>
      </c>
      <c r="G25" s="10" t="s">
        <v>13</v>
      </c>
      <c r="H25" s="10" t="s">
        <v>14</v>
      </c>
      <c r="I25" s="13">
        <f>J25+K25</f>
        <v>184013</v>
      </c>
      <c r="J25" s="12"/>
      <c r="K25" s="18">
        <v>184013</v>
      </c>
    </row>
    <row r="26" spans="1:11" s="7" customFormat="1" ht="29.25" customHeight="1">
      <c r="A26" s="23" t="s">
        <v>30</v>
      </c>
      <c r="B26" s="24" t="s">
        <v>66</v>
      </c>
      <c r="C26" s="25" t="s">
        <v>1</v>
      </c>
      <c r="D26" s="25" t="s">
        <v>1</v>
      </c>
      <c r="E26" s="25" t="s">
        <v>1</v>
      </c>
      <c r="F26" s="25" t="s">
        <v>1</v>
      </c>
      <c r="G26" s="25" t="s">
        <v>1</v>
      </c>
      <c r="H26" s="25" t="s">
        <v>1</v>
      </c>
      <c r="I26" s="9">
        <f t="shared" si="2"/>
        <v>1385701</v>
      </c>
      <c r="J26" s="9">
        <f>SUM(J27:J28)</f>
        <v>0</v>
      </c>
      <c r="K26" s="16">
        <f>SUM(K27:K28)</f>
        <v>1385701</v>
      </c>
    </row>
    <row r="27" spans="1:11" ht="15.75" customHeight="1" outlineLevel="1">
      <c r="A27" s="17" t="s">
        <v>30</v>
      </c>
      <c r="B27" s="11" t="s">
        <v>63</v>
      </c>
      <c r="C27" s="10"/>
      <c r="D27" s="10"/>
      <c r="E27" s="10"/>
      <c r="F27" s="10" t="s">
        <v>37</v>
      </c>
      <c r="G27" s="10" t="s">
        <v>13</v>
      </c>
      <c r="H27" s="10" t="s">
        <v>14</v>
      </c>
      <c r="I27" s="14">
        <f t="shared" si="2"/>
        <v>248907</v>
      </c>
      <c r="J27" s="12"/>
      <c r="K27" s="18">
        <v>248907</v>
      </c>
    </row>
    <row r="28" spans="1:11" ht="17.25" customHeight="1" outlineLevel="1">
      <c r="A28" s="17" t="s">
        <v>30</v>
      </c>
      <c r="B28" s="11" t="s">
        <v>64</v>
      </c>
      <c r="C28" s="10"/>
      <c r="D28" s="10"/>
      <c r="E28" s="10"/>
      <c r="F28" s="10" t="s">
        <v>37</v>
      </c>
      <c r="G28" s="10" t="s">
        <v>13</v>
      </c>
      <c r="H28" s="10" t="s">
        <v>14</v>
      </c>
      <c r="I28" s="14">
        <f t="shared" si="2"/>
        <v>1136794</v>
      </c>
      <c r="J28" s="12"/>
      <c r="K28" s="18">
        <f>1331204.59-194410.3-0.29</f>
        <v>1136794</v>
      </c>
    </row>
    <row r="29" spans="1:11" s="7" customFormat="1" ht="28.5" customHeight="1">
      <c r="A29" s="23" t="s">
        <v>28</v>
      </c>
      <c r="B29" s="24" t="s">
        <v>53</v>
      </c>
      <c r="C29" s="25" t="s">
        <v>1</v>
      </c>
      <c r="D29" s="25" t="s">
        <v>1</v>
      </c>
      <c r="E29" s="25" t="s">
        <v>1</v>
      </c>
      <c r="F29" s="25" t="s">
        <v>1</v>
      </c>
      <c r="G29" s="25" t="s">
        <v>1</v>
      </c>
      <c r="H29" s="25" t="s">
        <v>1</v>
      </c>
      <c r="I29" s="9">
        <f t="shared" si="2"/>
        <v>600000</v>
      </c>
      <c r="J29" s="9">
        <f>SUM(J30)</f>
        <v>600000</v>
      </c>
      <c r="K29" s="16">
        <f>SUM(K30)</f>
        <v>0</v>
      </c>
    </row>
    <row r="30" spans="1:11" s="8" customFormat="1" ht="16.5" customHeight="1">
      <c r="A30" s="17" t="s">
        <v>28</v>
      </c>
      <c r="B30" s="11" t="s">
        <v>50</v>
      </c>
      <c r="C30" s="10" t="s">
        <v>29</v>
      </c>
      <c r="D30" s="10" t="s">
        <v>11</v>
      </c>
      <c r="E30" s="10" t="s">
        <v>44</v>
      </c>
      <c r="F30" s="10" t="s">
        <v>12</v>
      </c>
      <c r="G30" s="10" t="s">
        <v>13</v>
      </c>
      <c r="H30" s="10" t="s">
        <v>20</v>
      </c>
      <c r="I30" s="9">
        <f t="shared" si="2"/>
        <v>600000</v>
      </c>
      <c r="J30" s="12">
        <v>600000</v>
      </c>
      <c r="K30" s="18">
        <v>0</v>
      </c>
    </row>
    <row r="31" spans="1:11" s="7" customFormat="1" ht="14.25" thickBot="1">
      <c r="A31" s="19" t="s">
        <v>1</v>
      </c>
      <c r="B31" s="29" t="s">
        <v>25</v>
      </c>
      <c r="C31" s="20"/>
      <c r="D31" s="20"/>
      <c r="E31" s="20"/>
      <c r="F31" s="20"/>
      <c r="G31" s="20"/>
      <c r="H31" s="20"/>
      <c r="I31" s="21">
        <f>I6+I11+I19+I24+I26+I29</f>
        <v>31907904</v>
      </c>
      <c r="J31" s="21">
        <f>J6+J11+J19+J24+J26+J29</f>
        <v>21948190.27</v>
      </c>
      <c r="K31" s="22">
        <f>K6+K11+K19+K24+K26+K29</f>
        <v>9959713.73</v>
      </c>
    </row>
    <row r="32" spans="1:11" ht="27.75" customHeight="1">
      <c r="A32" s="35" t="s">
        <v>54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ht="10.5" customHeight="1">
      <c r="A33" s="1"/>
    </row>
  </sheetData>
  <sheetProtection/>
  <mergeCells count="13">
    <mergeCell ref="H4:H5"/>
    <mergeCell ref="A4:A5"/>
    <mergeCell ref="B4:B5"/>
    <mergeCell ref="G1:K1"/>
    <mergeCell ref="A32:K32"/>
    <mergeCell ref="I4:I5"/>
    <mergeCell ref="J4:K4"/>
    <mergeCell ref="A2:K2"/>
    <mergeCell ref="E4:E5"/>
    <mergeCell ref="F4:F5"/>
    <mergeCell ref="G4:G5"/>
    <mergeCell ref="C4:C5"/>
    <mergeCell ref="D4:D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Мазур М.Ю.</cp:lastModifiedBy>
  <cp:lastPrinted>2012-05-05T03:52:29Z</cp:lastPrinted>
  <dcterms:created xsi:type="dcterms:W3CDTF">2002-03-11T10:22:12Z</dcterms:created>
  <dcterms:modified xsi:type="dcterms:W3CDTF">2012-05-05T08:51:00Z</dcterms:modified>
  <cp:category/>
  <cp:version/>
  <cp:contentType/>
  <cp:contentStatus/>
</cp:coreProperties>
</file>